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Boletines-justicia 2024\Volumen II\cuadros-2024\"/>
    </mc:Choice>
  </mc:AlternateContent>
  <bookViews>
    <workbookView xWindow="0" yWindow="0" windowWidth="28800" windowHeight="10335"/>
  </bookViews>
  <sheets>
    <sheet name="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D10" i="1"/>
  <c r="D11" i="1" l="1"/>
  <c r="D12" i="1"/>
  <c r="D28" i="1" l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E13" i="1" l="1"/>
  <c r="E12" i="1" l="1"/>
  <c r="E21" i="1"/>
  <c r="E19" i="1"/>
  <c r="E15" i="1"/>
  <c r="E11" i="1"/>
  <c r="E24" i="1"/>
  <c r="E22" i="1"/>
  <c r="E20" i="1"/>
  <c r="E14" i="1"/>
  <c r="E17" i="1"/>
  <c r="E26" i="1"/>
  <c r="E25" i="1"/>
  <c r="E28" i="1"/>
  <c r="E27" i="1"/>
  <c r="E23" i="1"/>
  <c r="E16" i="1"/>
  <c r="E18" i="1"/>
</calcChain>
</file>

<file path=xl/sharedStrings.xml><?xml version="1.0" encoding="utf-8"?>
<sst xmlns="http://schemas.openxmlformats.org/spreadsheetml/2006/main" count="45" uniqueCount="45">
  <si>
    <t xml:space="preserve"> PROVINCIA Y COMARCA INDÍGENA, SEGÚN SEXO Y DELITO: AÑO 2024</t>
  </si>
  <si>
    <t>Sexo y delito</t>
  </si>
  <si>
    <t>Delitos cometidos (1)</t>
  </si>
  <si>
    <t>Total</t>
  </si>
  <si>
    <t xml:space="preserve">Porcen- taje        (2)    </t>
  </si>
  <si>
    <t xml:space="preserve">Bocas          del                Toro </t>
  </si>
  <si>
    <t>Coclé</t>
  </si>
  <si>
    <t>Colón</t>
  </si>
  <si>
    <t>Chiri-                     quí</t>
  </si>
  <si>
    <t>Darién</t>
  </si>
  <si>
    <t>Herre-             ra</t>
  </si>
  <si>
    <t>Los           Santos</t>
  </si>
  <si>
    <t>Pana-              má</t>
  </si>
  <si>
    <t>Pana-má Oeste</t>
  </si>
  <si>
    <t>Vera-           guas</t>
  </si>
  <si>
    <t xml:space="preserve"> Kuna Yala</t>
  </si>
  <si>
    <t>Embe-rá</t>
  </si>
  <si>
    <t>Ngäbe Buglé</t>
  </si>
  <si>
    <t>TOTAL</t>
  </si>
  <si>
    <t xml:space="preserve">Hombres </t>
  </si>
  <si>
    <t xml:space="preserve">Sumarias en averiguación (3) </t>
  </si>
  <si>
    <t>Contra la personalidad jurídica del Estado</t>
  </si>
  <si>
    <t xml:space="preserve">Contra la libertad </t>
  </si>
  <si>
    <t>Contra la administración pública</t>
  </si>
  <si>
    <t>Contra la administración de  justicia</t>
  </si>
  <si>
    <t>Contra la fe pública</t>
  </si>
  <si>
    <t>Contra la seguridad colectiva</t>
  </si>
  <si>
    <t xml:space="preserve">Contra la economía nacional </t>
  </si>
  <si>
    <t>Contra el orden jurídico familiar y el estado civil</t>
  </si>
  <si>
    <t>Contra el pudor y la libertad sexual</t>
  </si>
  <si>
    <t xml:space="preserve">Contra el honor </t>
  </si>
  <si>
    <t>Contra la vida y la integridad personal</t>
  </si>
  <si>
    <t>Contra el patrimonio</t>
  </si>
  <si>
    <t>Contra el ambiente</t>
  </si>
  <si>
    <t xml:space="preserve">Contra la humanidad </t>
  </si>
  <si>
    <t>No especificado</t>
  </si>
  <si>
    <t>(3) Incluye, en el total, el desglose por delito.</t>
  </si>
  <si>
    <t>- Cantidad nula o cero.</t>
  </si>
  <si>
    <t>0.0 Cuando la cantidad es menor a la mitad de la unidad o fracción decimal adoptada, para la expresión del dato.</t>
  </si>
  <si>
    <t>Fuente: Juzgados penales, Órgano Judicial.</t>
  </si>
  <si>
    <t xml:space="preserve">Mujeres </t>
  </si>
  <si>
    <t xml:space="preserve">Cuadro 15. DELITOS COMETIDOS POR LOS SINDICADOS EN LA REPÚBLICA, POR </t>
  </si>
  <si>
    <t xml:space="preserve">(1) Se refiere a todos los delitos que haya cometido el sindicado. </t>
  </si>
  <si>
    <t>(2)  De existir diferencia entre el total y los parciales, se debe al redondeo.</t>
  </si>
  <si>
    <t xml:space="preserve">                                              Provincia y comarca indígena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</si>
</sst>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&quot;-&quot;;&quot;-&quot;"/>
    <numFmt numFmtId="166" formatCode="#,##0.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3" fontId="1" fillId="0" borderId="5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4" fontId="2" fillId="0" borderId="4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165" fontId="2" fillId="0" borderId="6" xfId="0" applyNumberFormat="1" applyFont="1" applyFill="1" applyBorder="1" applyAlignment="1">
      <alignment horizontal="right"/>
    </xf>
    <xf numFmtId="3" fontId="5" fillId="0" borderId="0" xfId="0" applyNumberFormat="1" applyFont="1" applyFill="1"/>
    <xf numFmtId="0" fontId="2" fillId="3" borderId="0" xfId="0" applyFont="1" applyFill="1" applyBorder="1"/>
    <xf numFmtId="165" fontId="2" fillId="0" borderId="0" xfId="0" applyNumberFormat="1" applyFont="1" applyFill="1" applyBorder="1" applyAlignment="1">
      <alignment horizontal="right"/>
    </xf>
    <xf numFmtId="0" fontId="0" fillId="0" borderId="7" xfId="0" applyFill="1" applyBorder="1"/>
    <xf numFmtId="0" fontId="6" fillId="0" borderId="8" xfId="0" applyFont="1" applyFill="1" applyBorder="1"/>
    <xf numFmtId="3" fontId="2" fillId="0" borderId="5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49" fontId="2" fillId="0" borderId="0" xfId="0" applyNumberFormat="1" applyFont="1"/>
    <xf numFmtId="3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49" fontId="2" fillId="0" borderId="0" xfId="0" applyNumberFormat="1" applyFont="1" applyFill="1"/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Border="1"/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Alignment="1"/>
    <xf numFmtId="0" fontId="7" fillId="0" borderId="0" xfId="0" applyFont="1" applyFill="1" applyBorder="1"/>
    <xf numFmtId="0" fontId="8" fillId="0" borderId="0" xfId="0" applyFont="1" applyFill="1"/>
    <xf numFmtId="0" fontId="8" fillId="0" borderId="4" xfId="0" applyFont="1" applyFill="1" applyBorder="1"/>
    <xf numFmtId="165" fontId="8" fillId="0" borderId="5" xfId="0" applyNumberFormat="1" applyFont="1" applyFill="1" applyBorder="1"/>
    <xf numFmtId="165" fontId="8" fillId="0" borderId="6" xfId="0" applyNumberFormat="1" applyFont="1" applyFill="1" applyBorder="1"/>
    <xf numFmtId="0" fontId="0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66" fontId="1" fillId="0" borderId="5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zoomScaleNormal="100" workbookViewId="0">
      <selection sqref="A1:R1"/>
    </sheetView>
  </sheetViews>
  <sheetFormatPr baseColWidth="10" defaultRowHeight="15" x14ac:dyDescent="0.25"/>
  <cols>
    <col min="1" max="2" width="1.7109375" customWidth="1"/>
    <col min="3" max="3" width="36.28515625" customWidth="1"/>
    <col min="4" max="4" width="7.140625" customWidth="1"/>
    <col min="5" max="5" width="8.42578125" customWidth="1"/>
    <col min="6" max="6" width="7.28515625" customWidth="1"/>
    <col min="7" max="7" width="6.7109375" customWidth="1"/>
    <col min="8" max="8" width="7.140625" customWidth="1"/>
    <col min="9" max="9" width="6.85546875" customWidth="1"/>
    <col min="10" max="11" width="7" customWidth="1"/>
    <col min="12" max="12" width="8.28515625" customWidth="1"/>
    <col min="13" max="14" width="7.28515625" customWidth="1"/>
    <col min="15" max="16" width="6.5703125" customWidth="1"/>
    <col min="17" max="17" width="7.42578125" customWidth="1"/>
    <col min="18" max="18" width="8.28515625" style="30" customWidth="1"/>
    <col min="19" max="19" width="7" customWidth="1"/>
  </cols>
  <sheetData>
    <row r="1" spans="1:20" s="1" customFormat="1" ht="18" customHeight="1" x14ac:dyDescent="0.25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20" s="1" customFormat="1" ht="18" customHeight="1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20" s="1" customFormat="1" x14ac:dyDescent="0.25">
      <c r="A3" s="2"/>
      <c r="B3" s="2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3"/>
    </row>
    <row r="4" spans="1:20" ht="27" customHeight="1" x14ac:dyDescent="0.25">
      <c r="A4" s="50" t="s">
        <v>1</v>
      </c>
      <c r="B4" s="45"/>
      <c r="C4" s="45"/>
      <c r="D4" s="48" t="s">
        <v>2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1"/>
    </row>
    <row r="5" spans="1:20" ht="27.75" customHeight="1" x14ac:dyDescent="0.25">
      <c r="A5" s="50"/>
      <c r="B5" s="45"/>
      <c r="C5" s="45"/>
      <c r="D5" s="48" t="s">
        <v>3</v>
      </c>
      <c r="E5" s="45" t="s">
        <v>4</v>
      </c>
      <c r="F5" s="54" t="s">
        <v>44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20" ht="25.5" customHeight="1" x14ac:dyDescent="0.25">
      <c r="A6" s="50"/>
      <c r="B6" s="45"/>
      <c r="C6" s="45"/>
      <c r="D6" s="48"/>
      <c r="E6" s="45"/>
      <c r="F6" s="45" t="s">
        <v>5</v>
      </c>
      <c r="G6" s="45" t="s">
        <v>6</v>
      </c>
      <c r="H6" s="45" t="s">
        <v>7</v>
      </c>
      <c r="I6" s="45" t="s">
        <v>8</v>
      </c>
      <c r="J6" s="48" t="s">
        <v>9</v>
      </c>
      <c r="K6" s="45" t="s">
        <v>10</v>
      </c>
      <c r="L6" s="45" t="s">
        <v>11</v>
      </c>
      <c r="M6" s="45" t="s">
        <v>12</v>
      </c>
      <c r="N6" s="45" t="s">
        <v>13</v>
      </c>
      <c r="O6" s="45" t="s">
        <v>14</v>
      </c>
      <c r="P6" s="45" t="s">
        <v>15</v>
      </c>
      <c r="Q6" s="45" t="s">
        <v>16</v>
      </c>
      <c r="R6" s="53" t="s">
        <v>17</v>
      </c>
    </row>
    <row r="7" spans="1:20" ht="20.25" customHeight="1" x14ac:dyDescent="0.25">
      <c r="A7" s="50"/>
      <c r="B7" s="45"/>
      <c r="C7" s="45"/>
      <c r="D7" s="48"/>
      <c r="E7" s="45"/>
      <c r="F7" s="52"/>
      <c r="G7" s="45"/>
      <c r="H7" s="45"/>
      <c r="I7" s="45"/>
      <c r="J7" s="48"/>
      <c r="K7" s="45"/>
      <c r="L7" s="45"/>
      <c r="M7" s="45"/>
      <c r="N7" s="45"/>
      <c r="O7" s="45"/>
      <c r="P7" s="45"/>
      <c r="Q7" s="45"/>
      <c r="R7" s="53"/>
    </row>
    <row r="8" spans="1:20" ht="21.75" customHeight="1" x14ac:dyDescent="0.25">
      <c r="A8" s="50"/>
      <c r="B8" s="45"/>
      <c r="C8" s="45"/>
      <c r="D8" s="48"/>
      <c r="E8" s="45"/>
      <c r="F8" s="52"/>
      <c r="G8" s="45"/>
      <c r="H8" s="45"/>
      <c r="I8" s="45"/>
      <c r="J8" s="48"/>
      <c r="K8" s="45"/>
      <c r="L8" s="45"/>
      <c r="M8" s="45"/>
      <c r="N8" s="45"/>
      <c r="O8" s="45"/>
      <c r="P8" s="45"/>
      <c r="Q8" s="45"/>
      <c r="R8" s="53"/>
      <c r="T8" s="41"/>
    </row>
    <row r="9" spans="1:20" s="1" customFormat="1" x14ac:dyDescent="0.25">
      <c r="C9" s="5"/>
      <c r="D9" s="6"/>
      <c r="E9" s="4"/>
      <c r="F9" s="6"/>
      <c r="G9" s="4"/>
      <c r="H9" s="6"/>
      <c r="I9" s="4"/>
      <c r="J9" s="6"/>
      <c r="K9" s="4"/>
      <c r="L9" s="6"/>
      <c r="M9" s="4"/>
      <c r="N9" s="6"/>
      <c r="O9" s="6"/>
      <c r="P9" s="6"/>
      <c r="Q9" s="6"/>
      <c r="R9" s="7"/>
    </row>
    <row r="10" spans="1:20" s="1" customFormat="1" ht="24.75" customHeight="1" x14ac:dyDescent="0.25">
      <c r="A10" s="46" t="s">
        <v>18</v>
      </c>
      <c r="B10" s="46"/>
      <c r="C10" s="47"/>
      <c r="D10" s="8">
        <f>SUM(D14:D28)</f>
        <v>14803</v>
      </c>
      <c r="E10" s="42">
        <f>SUM(E14:E28)</f>
        <v>99.999999999999986</v>
      </c>
      <c r="F10" s="8">
        <f t="shared" ref="F10:R10" si="0">SUM(F14:F28)</f>
        <v>1065</v>
      </c>
      <c r="G10" s="8">
        <f t="shared" si="0"/>
        <v>902</v>
      </c>
      <c r="H10" s="8">
        <f t="shared" si="0"/>
        <v>1628</v>
      </c>
      <c r="I10" s="8">
        <f t="shared" si="0"/>
        <v>1716</v>
      </c>
      <c r="J10" s="8">
        <f t="shared" si="0"/>
        <v>552</v>
      </c>
      <c r="K10" s="8">
        <f t="shared" si="0"/>
        <v>586</v>
      </c>
      <c r="L10" s="8">
        <f t="shared" si="0"/>
        <v>897</v>
      </c>
      <c r="M10" s="8">
        <f t="shared" si="0"/>
        <v>4136</v>
      </c>
      <c r="N10" s="8">
        <f t="shared" si="0"/>
        <v>1310</v>
      </c>
      <c r="O10" s="8">
        <f t="shared" si="0"/>
        <v>1562</v>
      </c>
      <c r="P10" s="8">
        <f t="shared" si="0"/>
        <v>120</v>
      </c>
      <c r="Q10" s="8">
        <f t="shared" si="0"/>
        <v>120</v>
      </c>
      <c r="R10" s="9">
        <f t="shared" si="0"/>
        <v>209</v>
      </c>
      <c r="S10" s="10"/>
    </row>
    <row r="11" spans="1:20" s="1" customFormat="1" ht="23.25" customHeight="1" x14ac:dyDescent="0.25">
      <c r="A11" s="43" t="s">
        <v>19</v>
      </c>
      <c r="B11" s="43"/>
      <c r="C11" s="44"/>
      <c r="D11" s="8">
        <f t="shared" ref="D11:D28" si="1">SUM(F11:R11)</f>
        <v>12980</v>
      </c>
      <c r="E11" s="11">
        <f t="shared" ref="E11:E28" si="2">SUM(D11/$D$10)*100</f>
        <v>87.684928730662705</v>
      </c>
      <c r="F11" s="12">
        <v>972</v>
      </c>
      <c r="G11" s="12">
        <v>802</v>
      </c>
      <c r="H11" s="12">
        <v>1438</v>
      </c>
      <c r="I11" s="12">
        <v>1484</v>
      </c>
      <c r="J11" s="12">
        <v>511</v>
      </c>
      <c r="K11" s="12">
        <v>521</v>
      </c>
      <c r="L11" s="12">
        <v>798</v>
      </c>
      <c r="M11" s="12">
        <v>3509</v>
      </c>
      <c r="N11" s="12">
        <v>1146</v>
      </c>
      <c r="O11" s="12">
        <v>1370</v>
      </c>
      <c r="P11" s="12">
        <v>117</v>
      </c>
      <c r="Q11" s="12">
        <v>115</v>
      </c>
      <c r="R11" s="13">
        <v>197</v>
      </c>
      <c r="S11" s="14"/>
    </row>
    <row r="12" spans="1:20" s="1" customFormat="1" ht="24" customHeight="1" x14ac:dyDescent="0.25">
      <c r="A12" s="43" t="s">
        <v>40</v>
      </c>
      <c r="B12" s="43"/>
      <c r="C12" s="44"/>
      <c r="D12" s="8">
        <f t="shared" si="1"/>
        <v>1790</v>
      </c>
      <c r="E12" s="11">
        <f t="shared" si="2"/>
        <v>12.092143484428831</v>
      </c>
      <c r="F12" s="12">
        <v>91</v>
      </c>
      <c r="G12" s="12">
        <v>100</v>
      </c>
      <c r="H12" s="12">
        <v>188</v>
      </c>
      <c r="I12" s="12">
        <v>229</v>
      </c>
      <c r="J12" s="12">
        <v>38</v>
      </c>
      <c r="K12" s="12">
        <v>65</v>
      </c>
      <c r="L12" s="12">
        <v>99</v>
      </c>
      <c r="M12" s="12">
        <v>615</v>
      </c>
      <c r="N12" s="12">
        <v>163</v>
      </c>
      <c r="O12" s="12">
        <v>182</v>
      </c>
      <c r="P12" s="12">
        <v>3</v>
      </c>
      <c r="Q12" s="12">
        <v>5</v>
      </c>
      <c r="R12" s="13">
        <v>12</v>
      </c>
      <c r="S12" s="14"/>
    </row>
    <row r="13" spans="1:20" s="1" customFormat="1" ht="24" customHeight="1" x14ac:dyDescent="0.25">
      <c r="A13" s="43" t="s">
        <v>20</v>
      </c>
      <c r="B13" s="43"/>
      <c r="C13" s="44"/>
      <c r="D13" s="8">
        <f t="shared" si="1"/>
        <v>33</v>
      </c>
      <c r="E13" s="11">
        <f t="shared" si="2"/>
        <v>0.22292778490846452</v>
      </c>
      <c r="F13" s="12">
        <v>2</v>
      </c>
      <c r="G13" s="12">
        <v>0</v>
      </c>
      <c r="H13" s="12">
        <v>2</v>
      </c>
      <c r="I13" s="12">
        <v>3</v>
      </c>
      <c r="J13" s="12">
        <v>3</v>
      </c>
      <c r="K13" s="12">
        <v>0</v>
      </c>
      <c r="L13" s="12">
        <v>0</v>
      </c>
      <c r="M13" s="12">
        <v>12</v>
      </c>
      <c r="N13" s="12">
        <v>1</v>
      </c>
      <c r="O13" s="12">
        <v>10</v>
      </c>
      <c r="P13" s="12">
        <v>0</v>
      </c>
      <c r="Q13" s="12">
        <v>0</v>
      </c>
      <c r="R13" s="13">
        <v>0</v>
      </c>
      <c r="S13" s="14"/>
    </row>
    <row r="14" spans="1:20" s="1" customFormat="1" ht="21" customHeight="1" x14ac:dyDescent="0.25">
      <c r="A14" s="15" t="s">
        <v>21</v>
      </c>
      <c r="B14" s="4"/>
      <c r="C14" s="5"/>
      <c r="D14" s="8">
        <f t="shared" ref="D14:D25" si="3">SUM(F14:R14)</f>
        <v>4</v>
      </c>
      <c r="E14" s="11">
        <f t="shared" ref="E14:E25" si="4">SUM(D14/$D$10)*100</f>
        <v>2.7021549685874488E-2</v>
      </c>
      <c r="F14" s="12">
        <v>0</v>
      </c>
      <c r="G14" s="12">
        <v>0</v>
      </c>
      <c r="H14" s="12">
        <v>0</v>
      </c>
      <c r="I14" s="12">
        <v>0</v>
      </c>
      <c r="J14" s="12">
        <v>4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3">
        <v>0</v>
      </c>
      <c r="S14" s="14"/>
    </row>
    <row r="15" spans="1:20" s="1" customFormat="1" ht="21" customHeight="1" x14ac:dyDescent="0.25">
      <c r="A15" s="35" t="s">
        <v>22</v>
      </c>
      <c r="B15" s="35"/>
      <c r="C15" s="5"/>
      <c r="D15" s="8">
        <f t="shared" si="3"/>
        <v>108</v>
      </c>
      <c r="E15" s="11">
        <f t="shared" si="4"/>
        <v>0.72958184151861116</v>
      </c>
      <c r="F15" s="12">
        <v>7</v>
      </c>
      <c r="G15" s="12">
        <v>18</v>
      </c>
      <c r="H15" s="12">
        <v>13</v>
      </c>
      <c r="I15" s="12">
        <v>8</v>
      </c>
      <c r="J15" s="12">
        <v>2</v>
      </c>
      <c r="K15" s="12">
        <v>4</v>
      </c>
      <c r="L15" s="12">
        <v>0</v>
      </c>
      <c r="M15" s="12">
        <v>11</v>
      </c>
      <c r="N15" s="12">
        <v>19</v>
      </c>
      <c r="O15" s="12">
        <v>16</v>
      </c>
      <c r="P15" s="12">
        <v>0</v>
      </c>
      <c r="Q15" s="12">
        <v>9</v>
      </c>
      <c r="R15" s="13">
        <v>1</v>
      </c>
      <c r="S15" s="14"/>
    </row>
    <row r="16" spans="1:20" s="1" customFormat="1" ht="21" customHeight="1" x14ac:dyDescent="0.25">
      <c r="A16" s="35" t="s">
        <v>23</v>
      </c>
      <c r="B16" s="35"/>
      <c r="C16" s="5"/>
      <c r="D16" s="8">
        <f t="shared" si="3"/>
        <v>130</v>
      </c>
      <c r="E16" s="11">
        <f t="shared" si="4"/>
        <v>0.87820036479092067</v>
      </c>
      <c r="F16" s="12">
        <v>4</v>
      </c>
      <c r="G16" s="12">
        <v>8</v>
      </c>
      <c r="H16" s="12">
        <v>14</v>
      </c>
      <c r="I16" s="12">
        <v>15</v>
      </c>
      <c r="J16" s="12">
        <v>19</v>
      </c>
      <c r="K16" s="12">
        <v>4</v>
      </c>
      <c r="L16" s="12">
        <v>7</v>
      </c>
      <c r="M16" s="12">
        <v>43</v>
      </c>
      <c r="N16" s="12">
        <v>7</v>
      </c>
      <c r="O16" s="12">
        <v>8</v>
      </c>
      <c r="P16" s="12">
        <v>1</v>
      </c>
      <c r="Q16" s="12">
        <v>0</v>
      </c>
      <c r="R16" s="13">
        <v>0</v>
      </c>
      <c r="S16" s="14"/>
    </row>
    <row r="17" spans="1:19" s="1" customFormat="1" ht="21" customHeight="1" x14ac:dyDescent="0.25">
      <c r="A17" s="35" t="s">
        <v>24</v>
      </c>
      <c r="B17" s="35"/>
      <c r="C17" s="5"/>
      <c r="D17" s="8">
        <f t="shared" si="3"/>
        <v>240</v>
      </c>
      <c r="E17" s="11">
        <f t="shared" si="4"/>
        <v>1.6212929811524692</v>
      </c>
      <c r="F17" s="12">
        <v>31</v>
      </c>
      <c r="G17" s="12">
        <v>20</v>
      </c>
      <c r="H17" s="12">
        <v>21</v>
      </c>
      <c r="I17" s="12">
        <v>41</v>
      </c>
      <c r="J17" s="12">
        <v>6</v>
      </c>
      <c r="K17" s="12">
        <v>6</v>
      </c>
      <c r="L17" s="12">
        <v>22</v>
      </c>
      <c r="M17" s="12">
        <v>66</v>
      </c>
      <c r="N17" s="12">
        <v>15</v>
      </c>
      <c r="O17" s="12">
        <v>4</v>
      </c>
      <c r="P17" s="12">
        <v>5</v>
      </c>
      <c r="Q17" s="12">
        <v>1</v>
      </c>
      <c r="R17" s="13">
        <v>2</v>
      </c>
      <c r="S17" s="14"/>
    </row>
    <row r="18" spans="1:19" s="1" customFormat="1" ht="21" customHeight="1" x14ac:dyDescent="0.25">
      <c r="A18" s="35" t="s">
        <v>25</v>
      </c>
      <c r="B18" s="35"/>
      <c r="C18" s="5"/>
      <c r="D18" s="8">
        <f t="shared" si="3"/>
        <v>343</v>
      </c>
      <c r="E18" s="11">
        <f t="shared" si="4"/>
        <v>2.317097885563737</v>
      </c>
      <c r="F18" s="12">
        <v>2</v>
      </c>
      <c r="G18" s="12">
        <v>21</v>
      </c>
      <c r="H18" s="12">
        <v>40</v>
      </c>
      <c r="I18" s="12">
        <v>35</v>
      </c>
      <c r="J18" s="12">
        <v>2</v>
      </c>
      <c r="K18" s="12">
        <v>12</v>
      </c>
      <c r="L18" s="12">
        <v>10</v>
      </c>
      <c r="M18" s="12">
        <v>192</v>
      </c>
      <c r="N18" s="12">
        <v>21</v>
      </c>
      <c r="O18" s="12">
        <v>8</v>
      </c>
      <c r="P18" s="12">
        <v>0</v>
      </c>
      <c r="Q18" s="12">
        <v>0</v>
      </c>
      <c r="R18" s="13">
        <v>0</v>
      </c>
      <c r="S18" s="14"/>
    </row>
    <row r="19" spans="1:19" s="1" customFormat="1" ht="21" customHeight="1" x14ac:dyDescent="0.25">
      <c r="A19" s="35" t="s">
        <v>26</v>
      </c>
      <c r="B19" s="35"/>
      <c r="C19" s="5"/>
      <c r="D19" s="8">
        <f t="shared" si="3"/>
        <v>4910</v>
      </c>
      <c r="E19" s="11">
        <f t="shared" si="4"/>
        <v>33.168952239410935</v>
      </c>
      <c r="F19" s="12">
        <v>216</v>
      </c>
      <c r="G19" s="12">
        <v>267</v>
      </c>
      <c r="H19" s="12">
        <v>469</v>
      </c>
      <c r="I19" s="12">
        <v>468</v>
      </c>
      <c r="J19" s="12">
        <v>261</v>
      </c>
      <c r="K19" s="12">
        <v>295</v>
      </c>
      <c r="L19" s="12">
        <v>377</v>
      </c>
      <c r="M19" s="12">
        <v>1793</v>
      </c>
      <c r="N19" s="12">
        <v>390</v>
      </c>
      <c r="O19" s="12">
        <v>252</v>
      </c>
      <c r="P19" s="12">
        <v>68</v>
      </c>
      <c r="Q19" s="12">
        <v>47</v>
      </c>
      <c r="R19" s="13">
        <v>7</v>
      </c>
      <c r="S19" s="14"/>
    </row>
    <row r="20" spans="1:19" s="1" customFormat="1" ht="21" customHeight="1" x14ac:dyDescent="0.25">
      <c r="A20" s="35" t="s">
        <v>27</v>
      </c>
      <c r="B20" s="35"/>
      <c r="C20" s="5"/>
      <c r="D20" s="8">
        <f t="shared" si="3"/>
        <v>529</v>
      </c>
      <c r="E20" s="11">
        <f t="shared" si="4"/>
        <v>3.5735999459569006</v>
      </c>
      <c r="F20" s="12">
        <v>7</v>
      </c>
      <c r="G20" s="12">
        <v>32</v>
      </c>
      <c r="H20" s="12">
        <v>35</v>
      </c>
      <c r="I20" s="12">
        <v>81</v>
      </c>
      <c r="J20" s="12">
        <v>3</v>
      </c>
      <c r="K20" s="12">
        <v>12</v>
      </c>
      <c r="L20" s="12">
        <v>8</v>
      </c>
      <c r="M20" s="12">
        <v>284</v>
      </c>
      <c r="N20" s="12">
        <v>39</v>
      </c>
      <c r="O20" s="12">
        <v>19</v>
      </c>
      <c r="P20" s="12">
        <v>7</v>
      </c>
      <c r="Q20" s="12">
        <v>0</v>
      </c>
      <c r="R20" s="16">
        <v>2</v>
      </c>
      <c r="S20" s="14"/>
    </row>
    <row r="21" spans="1:19" s="1" customFormat="1" ht="21" customHeight="1" x14ac:dyDescent="0.25">
      <c r="A21" s="4" t="s">
        <v>28</v>
      </c>
      <c r="B21" s="35"/>
      <c r="C21" s="5"/>
      <c r="D21" s="8">
        <f t="shared" si="3"/>
        <v>2938</v>
      </c>
      <c r="E21" s="11">
        <f t="shared" si="4"/>
        <v>19.847328244274809</v>
      </c>
      <c r="F21" s="37">
        <v>323</v>
      </c>
      <c r="G21" s="37">
        <v>300</v>
      </c>
      <c r="H21" s="37">
        <v>334</v>
      </c>
      <c r="I21" s="37">
        <v>330</v>
      </c>
      <c r="J21" s="37">
        <v>61</v>
      </c>
      <c r="K21" s="37">
        <v>97</v>
      </c>
      <c r="L21" s="37">
        <v>174</v>
      </c>
      <c r="M21" s="37">
        <v>395</v>
      </c>
      <c r="N21" s="37">
        <v>247</v>
      </c>
      <c r="O21" s="37">
        <v>594</v>
      </c>
      <c r="P21" s="12">
        <v>1</v>
      </c>
      <c r="Q21" s="37">
        <v>12</v>
      </c>
      <c r="R21" s="38">
        <v>70</v>
      </c>
      <c r="S21" s="14"/>
    </row>
    <row r="22" spans="1:19" s="1" customFormat="1" ht="21" customHeight="1" x14ac:dyDescent="0.25">
      <c r="A22" s="35" t="s">
        <v>29</v>
      </c>
      <c r="B22" s="35"/>
      <c r="C22" s="5"/>
      <c r="D22" s="8">
        <f t="shared" si="3"/>
        <v>1694</v>
      </c>
      <c r="E22" s="11">
        <f t="shared" si="4"/>
        <v>11.443626291967844</v>
      </c>
      <c r="F22" s="12">
        <v>255</v>
      </c>
      <c r="G22" s="12">
        <v>133</v>
      </c>
      <c r="H22" s="12">
        <v>201</v>
      </c>
      <c r="I22" s="12">
        <v>191</v>
      </c>
      <c r="J22" s="12">
        <v>85</v>
      </c>
      <c r="K22" s="12">
        <v>55</v>
      </c>
      <c r="L22" s="12">
        <v>72</v>
      </c>
      <c r="M22" s="12">
        <v>212</v>
      </c>
      <c r="N22" s="12">
        <v>155</v>
      </c>
      <c r="O22" s="12">
        <v>193</v>
      </c>
      <c r="P22" s="12">
        <v>12</v>
      </c>
      <c r="Q22" s="12">
        <v>23</v>
      </c>
      <c r="R22" s="13">
        <v>107</v>
      </c>
      <c r="S22" s="14"/>
    </row>
    <row r="23" spans="1:19" s="1" customFormat="1" ht="21" customHeight="1" x14ac:dyDescent="0.25">
      <c r="A23" s="35" t="s">
        <v>30</v>
      </c>
      <c r="B23" s="35"/>
      <c r="C23" s="5"/>
      <c r="D23" s="8">
        <f t="shared" si="3"/>
        <v>12</v>
      </c>
      <c r="E23" s="11">
        <f t="shared" si="4"/>
        <v>8.106464905762345E-2</v>
      </c>
      <c r="F23" s="12">
        <v>0</v>
      </c>
      <c r="G23" s="12">
        <v>1</v>
      </c>
      <c r="H23" s="12">
        <v>0</v>
      </c>
      <c r="I23" s="12">
        <v>4</v>
      </c>
      <c r="J23" s="12">
        <v>0</v>
      </c>
      <c r="K23" s="12">
        <v>2</v>
      </c>
      <c r="L23" s="12">
        <v>2</v>
      </c>
      <c r="M23" s="12">
        <v>1</v>
      </c>
      <c r="N23" s="12">
        <v>2</v>
      </c>
      <c r="O23" s="12">
        <v>0</v>
      </c>
      <c r="P23" s="12">
        <v>0</v>
      </c>
      <c r="Q23" s="12">
        <v>0</v>
      </c>
      <c r="R23" s="13">
        <v>0</v>
      </c>
      <c r="S23" s="14"/>
    </row>
    <row r="24" spans="1:19" s="1" customFormat="1" ht="21" customHeight="1" x14ac:dyDescent="0.25">
      <c r="A24" s="35" t="s">
        <v>31</v>
      </c>
      <c r="B24" s="35"/>
      <c r="C24" s="5"/>
      <c r="D24" s="8">
        <f t="shared" si="3"/>
        <v>1355</v>
      </c>
      <c r="E24" s="11">
        <f t="shared" si="4"/>
        <v>9.1535499560899822</v>
      </c>
      <c r="F24" s="12">
        <v>61</v>
      </c>
      <c r="G24" s="12">
        <v>44</v>
      </c>
      <c r="H24" s="12">
        <v>232</v>
      </c>
      <c r="I24" s="12">
        <v>202</v>
      </c>
      <c r="J24" s="12">
        <v>33</v>
      </c>
      <c r="K24" s="12">
        <v>24</v>
      </c>
      <c r="L24" s="12">
        <v>98</v>
      </c>
      <c r="M24" s="12">
        <v>292</v>
      </c>
      <c r="N24" s="12">
        <v>169</v>
      </c>
      <c r="O24" s="12">
        <v>188</v>
      </c>
      <c r="P24" s="12">
        <v>1</v>
      </c>
      <c r="Q24" s="12">
        <v>2</v>
      </c>
      <c r="R24" s="13">
        <v>9</v>
      </c>
      <c r="S24" s="14"/>
    </row>
    <row r="25" spans="1:19" s="1" customFormat="1" ht="21" customHeight="1" x14ac:dyDescent="0.25">
      <c r="A25" s="35" t="s">
        <v>32</v>
      </c>
      <c r="B25" s="35"/>
      <c r="C25" s="5"/>
      <c r="D25" s="8">
        <f t="shared" si="3"/>
        <v>2253</v>
      </c>
      <c r="E25" s="11">
        <f t="shared" si="4"/>
        <v>15.219887860568804</v>
      </c>
      <c r="F25" s="12">
        <v>153</v>
      </c>
      <c r="G25" s="12">
        <v>51</v>
      </c>
      <c r="H25" s="12">
        <v>257</v>
      </c>
      <c r="I25" s="12">
        <v>323</v>
      </c>
      <c r="J25" s="12">
        <v>33</v>
      </c>
      <c r="K25" s="12">
        <v>70</v>
      </c>
      <c r="L25" s="12">
        <v>113</v>
      </c>
      <c r="M25" s="12">
        <v>773</v>
      </c>
      <c r="N25" s="12">
        <v>238</v>
      </c>
      <c r="O25" s="12">
        <v>208</v>
      </c>
      <c r="P25" s="12">
        <v>4</v>
      </c>
      <c r="Q25" s="12">
        <v>20</v>
      </c>
      <c r="R25" s="13">
        <v>10</v>
      </c>
      <c r="S25" s="14"/>
    </row>
    <row r="26" spans="1:19" s="1" customFormat="1" ht="21" customHeight="1" x14ac:dyDescent="0.25">
      <c r="A26" s="36" t="s">
        <v>33</v>
      </c>
      <c r="B26" s="35"/>
      <c r="C26" s="5"/>
      <c r="D26" s="8">
        <f t="shared" si="1"/>
        <v>109</v>
      </c>
      <c r="E26" s="11">
        <f t="shared" si="2"/>
        <v>0.73633722894007969</v>
      </c>
      <c r="F26" s="12">
        <v>4</v>
      </c>
      <c r="G26" s="12">
        <v>6</v>
      </c>
      <c r="H26" s="12">
        <v>10</v>
      </c>
      <c r="I26" s="12">
        <v>9</v>
      </c>
      <c r="J26" s="12">
        <v>20</v>
      </c>
      <c r="K26" s="12">
        <v>2</v>
      </c>
      <c r="L26" s="12">
        <v>14</v>
      </c>
      <c r="M26" s="12">
        <v>30</v>
      </c>
      <c r="N26" s="12">
        <v>8</v>
      </c>
      <c r="O26" s="12">
        <v>4</v>
      </c>
      <c r="P26" s="12">
        <v>0</v>
      </c>
      <c r="Q26" s="12">
        <v>1</v>
      </c>
      <c r="R26" s="13">
        <v>1</v>
      </c>
      <c r="S26" s="14"/>
    </row>
    <row r="27" spans="1:19" s="1" customFormat="1" ht="21" customHeight="1" x14ac:dyDescent="0.25">
      <c r="A27" s="35" t="s">
        <v>34</v>
      </c>
      <c r="B27" s="35"/>
      <c r="C27" s="5"/>
      <c r="D27" s="8">
        <f t="shared" si="1"/>
        <v>72</v>
      </c>
      <c r="E27" s="11">
        <f t="shared" si="2"/>
        <v>0.4863878943457407</v>
      </c>
      <c r="F27" s="12">
        <v>1</v>
      </c>
      <c r="G27" s="12">
        <v>1</v>
      </c>
      <c r="H27" s="12">
        <v>0</v>
      </c>
      <c r="I27" s="12">
        <v>9</v>
      </c>
      <c r="J27" s="12">
        <v>22</v>
      </c>
      <c r="K27" s="12">
        <v>3</v>
      </c>
      <c r="L27" s="12">
        <v>0</v>
      </c>
      <c r="M27" s="12">
        <v>10</v>
      </c>
      <c r="N27" s="12">
        <v>0</v>
      </c>
      <c r="O27" s="12">
        <v>0</v>
      </c>
      <c r="P27" s="12">
        <v>21</v>
      </c>
      <c r="Q27" s="12">
        <v>5</v>
      </c>
      <c r="R27" s="13">
        <v>0</v>
      </c>
      <c r="S27" s="14"/>
    </row>
    <row r="28" spans="1:19" s="1" customFormat="1" ht="21" customHeight="1" x14ac:dyDescent="0.25">
      <c r="A28" s="35" t="s">
        <v>35</v>
      </c>
      <c r="B28" s="35"/>
      <c r="C28" s="5"/>
      <c r="D28" s="8">
        <f t="shared" si="1"/>
        <v>106</v>
      </c>
      <c r="E28" s="11">
        <f t="shared" si="2"/>
        <v>0.71607106667567377</v>
      </c>
      <c r="F28" s="12">
        <v>1</v>
      </c>
      <c r="G28" s="12">
        <v>0</v>
      </c>
      <c r="H28" s="12">
        <v>2</v>
      </c>
      <c r="I28" s="12">
        <v>0</v>
      </c>
      <c r="J28" s="12">
        <v>1</v>
      </c>
      <c r="K28" s="12">
        <v>0</v>
      </c>
      <c r="L28" s="12">
        <v>0</v>
      </c>
      <c r="M28" s="12">
        <v>34</v>
      </c>
      <c r="N28" s="12">
        <v>0</v>
      </c>
      <c r="O28" s="12">
        <v>68</v>
      </c>
      <c r="P28" s="12">
        <v>0</v>
      </c>
      <c r="Q28" s="12">
        <v>0</v>
      </c>
      <c r="R28" s="13">
        <v>0</v>
      </c>
      <c r="S28" s="14"/>
    </row>
    <row r="29" spans="1:19" s="1" customFormat="1" x14ac:dyDescent="0.25">
      <c r="A29" s="17"/>
      <c r="B29" s="17"/>
      <c r="C29" s="18"/>
      <c r="D29" s="19"/>
      <c r="E29" s="11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0"/>
      <c r="S29" s="14"/>
    </row>
    <row r="30" spans="1:19" s="1" customFormat="1" x14ac:dyDescent="0.25">
      <c r="D30" s="21"/>
      <c r="E30" s="22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1:19" x14ac:dyDescent="0.25">
      <c r="A31" s="23" t="s">
        <v>42</v>
      </c>
      <c r="B31" s="24"/>
      <c r="C31" s="25"/>
      <c r="D31" s="24"/>
      <c r="E31" s="26"/>
      <c r="F31" s="40"/>
      <c r="G31" s="26"/>
      <c r="H31" s="26"/>
      <c r="I31" s="26"/>
      <c r="J31" s="39"/>
      <c r="K31" s="39"/>
      <c r="L31" s="26"/>
      <c r="M31" s="26"/>
      <c r="N31" s="26"/>
      <c r="O31" s="26"/>
      <c r="P31" s="26"/>
      <c r="Q31" s="26"/>
      <c r="R31" s="26"/>
    </row>
    <row r="32" spans="1:19" x14ac:dyDescent="0.25">
      <c r="A32" s="23" t="s">
        <v>43</v>
      </c>
      <c r="B32" s="24"/>
      <c r="C32" s="25"/>
      <c r="D32" s="24"/>
      <c r="E32" s="26"/>
      <c r="F32" s="26"/>
      <c r="G32" s="26"/>
      <c r="H32" s="26"/>
      <c r="I32" s="26"/>
      <c r="L32" s="26"/>
      <c r="M32" s="26"/>
      <c r="N32" s="26"/>
      <c r="O32" s="26"/>
      <c r="P32" s="26"/>
      <c r="Q32" s="26"/>
      <c r="R32" s="26"/>
    </row>
    <row r="33" spans="1:18" x14ac:dyDescent="0.25">
      <c r="A33" s="23" t="s">
        <v>36</v>
      </c>
      <c r="B33" s="24"/>
      <c r="C33" s="25"/>
      <c r="D33" s="24"/>
      <c r="E33" s="26"/>
      <c r="F33" s="26"/>
      <c r="G33" s="26"/>
      <c r="H33" s="26"/>
      <c r="I33" s="26"/>
      <c r="L33" s="26"/>
      <c r="M33" s="26"/>
      <c r="N33" s="26"/>
      <c r="O33" s="26"/>
      <c r="P33" s="26"/>
      <c r="Q33" s="26"/>
      <c r="R33" s="26"/>
    </row>
    <row r="34" spans="1:18" x14ac:dyDescent="0.25">
      <c r="A34" s="27" t="s">
        <v>37</v>
      </c>
      <c r="B34" s="24"/>
      <c r="C34" s="28"/>
      <c r="D34" s="28"/>
      <c r="E34" s="29"/>
      <c r="F34" s="29"/>
      <c r="G34" s="29"/>
      <c r="H34" s="29"/>
      <c r="I34" s="29"/>
      <c r="L34" s="29"/>
      <c r="M34" s="29"/>
      <c r="N34" s="29"/>
      <c r="O34" s="29"/>
      <c r="P34" s="29"/>
      <c r="Q34" s="29"/>
    </row>
    <row r="35" spans="1:18" x14ac:dyDescent="0.25">
      <c r="A35" s="31" t="s">
        <v>38</v>
      </c>
      <c r="B35" s="32"/>
      <c r="C35" s="33"/>
      <c r="D35" s="33"/>
      <c r="E35" s="33"/>
      <c r="F35" s="32"/>
      <c r="G35" s="33"/>
      <c r="H35" s="33"/>
      <c r="I35" s="33"/>
    </row>
    <row r="36" spans="1:18" x14ac:dyDescent="0.25">
      <c r="A36" s="34" t="s">
        <v>39</v>
      </c>
    </row>
  </sheetData>
  <mergeCells count="24">
    <mergeCell ref="A1:R1"/>
    <mergeCell ref="A2:R2"/>
    <mergeCell ref="A4:C8"/>
    <mergeCell ref="D4:R4"/>
    <mergeCell ref="D5:D8"/>
    <mergeCell ref="E5:E8"/>
    <mergeCell ref="F6:F8"/>
    <mergeCell ref="G6:G8"/>
    <mergeCell ref="P6:P8"/>
    <mergeCell ref="Q6:Q8"/>
    <mergeCell ref="R6:R8"/>
    <mergeCell ref="L6:L8"/>
    <mergeCell ref="M6:M8"/>
    <mergeCell ref="F5:R5"/>
    <mergeCell ref="A11:C11"/>
    <mergeCell ref="A12:C12"/>
    <mergeCell ref="A13:C13"/>
    <mergeCell ref="N6:N8"/>
    <mergeCell ref="O6:O8"/>
    <mergeCell ref="A10:C10"/>
    <mergeCell ref="H6:H8"/>
    <mergeCell ref="I6:I8"/>
    <mergeCell ref="J6:J8"/>
    <mergeCell ref="K6:K8"/>
  </mergeCells>
  <printOptions horizontalCentered="1"/>
  <pageMargins left="0.70866141732283472" right="0.70866141732283472" top="0.98425196850393704" bottom="0.98425196850393704" header="0.31496062992125984" footer="0.31496062992125984"/>
  <pageSetup scale="60" orientation="portrait" r:id="rId1"/>
  <ignoredErrors>
    <ignoredError sqref="F10:R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2025-09-24T14:00:49Z</cp:lastPrinted>
  <dcterms:created xsi:type="dcterms:W3CDTF">2025-08-08T15:54:41Z</dcterms:created>
  <dcterms:modified xsi:type="dcterms:W3CDTF">2025-10-30T18:07:03Z</dcterms:modified>
</cp:coreProperties>
</file>